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8_{29D8541B-7DFB-4843-B0B7-D262923EB204}" xr6:coauthVersionLast="36" xr6:coauthVersionMax="36" xr10:uidLastSave="{00000000-0000-0000-0000-000000000000}"/>
  <bookViews>
    <workbookView xWindow="0" yWindow="0" windowWidth="13824" windowHeight="6408" activeTab="3" xr2:uid="{00000000-000D-0000-FFFF-FFFF00000000}"/>
  </bookViews>
  <sheets>
    <sheet name="survey" sheetId="1" r:id="rId1"/>
    <sheet name="choices" sheetId="2" r:id="rId2"/>
    <sheet name="settings" sheetId="3" r:id="rId3"/>
    <sheet name="Adjustments" sheetId="4" r:id="rId4"/>
  </sheets>
  <definedNames>
    <definedName name="_xlnm._FilterDatabase" localSheetId="0" hidden="1">survey!$D$1:$U$67</definedName>
    <definedName name="_Hlk508281696" localSheetId="0">survey!$E$56</definedName>
    <definedName name="_Hlk508281708" localSheetId="0">survey!#REF!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1" l="1"/>
  <c r="G20" i="1"/>
  <c r="A2" i="3" l="1"/>
  <c r="G14" i="1" l="1"/>
  <c r="G19" i="1" l="1"/>
  <c r="F19" i="1"/>
  <c r="E8" i="4"/>
  <c r="B8" i="4"/>
  <c r="A10" i="4"/>
  <c r="R7" i="1" l="1"/>
  <c r="F14" i="1" l="1"/>
</calcChain>
</file>

<file path=xl/sharedStrings.xml><?xml version="1.0" encoding="utf-8"?>
<sst xmlns="http://schemas.openxmlformats.org/spreadsheetml/2006/main" count="471" uniqueCount="261">
  <si>
    <t>type</t>
  </si>
  <si>
    <t>name</t>
  </si>
  <si>
    <t>label::English (en)</t>
  </si>
  <si>
    <t>hint::English (en)</t>
  </si>
  <si>
    <t>appearance</t>
  </si>
  <si>
    <t>relevant</t>
  </si>
  <si>
    <t>required</t>
  </si>
  <si>
    <t>required_message::English (en)</t>
  </si>
  <si>
    <t>constraint</t>
  </si>
  <si>
    <t>constraint_message::English (en)</t>
  </si>
  <si>
    <t>calculate</t>
  </si>
  <si>
    <t>repeat_count</t>
  </si>
  <si>
    <t>media::image::English (en)</t>
  </si>
  <si>
    <t>start</t>
  </si>
  <si>
    <t>st_date</t>
  </si>
  <si>
    <t>وقت البداية</t>
  </si>
  <si>
    <t>${start}</t>
  </si>
  <si>
    <t>ex_Date</t>
  </si>
  <si>
    <t>وقت النهاية</t>
  </si>
  <si>
    <t>difference</t>
  </si>
  <si>
    <t>decimal-date-time(${ex_Date})-decimal-date-time(${st_date})</t>
  </si>
  <si>
    <t>end</t>
  </si>
  <si>
    <t>${difference}&gt;=0</t>
  </si>
  <si>
    <t>duration</t>
  </si>
  <si>
    <t>${end}-${start}</t>
  </si>
  <si>
    <t>note</t>
  </si>
  <si>
    <t>info</t>
  </si>
  <si>
    <t>info2</t>
  </si>
  <si>
    <t>${difference}&lt;0</t>
  </si>
  <si>
    <t>begin_group</t>
  </si>
  <si>
    <t>application_form</t>
  </si>
  <si>
    <t>note1</t>
  </si>
  <si>
    <t>personal_info</t>
  </si>
  <si>
    <t>Personal Information</t>
  </si>
  <si>
    <t>المعلومات الشخصية</t>
  </si>
  <si>
    <t>text</t>
  </si>
  <si>
    <t>first_name</t>
  </si>
  <si>
    <t>First Name:</t>
  </si>
  <si>
    <t>الاسم الاول:</t>
  </si>
  <si>
    <t>yes</t>
  </si>
  <si>
    <t>Please answer before proceeding</t>
  </si>
  <si>
    <t xml:space="preserve">يجب الإجابة قبل المتابعة </t>
  </si>
  <si>
    <t>last_name</t>
  </si>
  <si>
    <t>Last Name:</t>
  </si>
  <si>
    <t>الكنية:</t>
  </si>
  <si>
    <t>phone_number</t>
  </si>
  <si>
    <t>Phone Number:</t>
  </si>
  <si>
    <t>رقم الهاتف:</t>
  </si>
  <si>
    <t>numbers</t>
  </si>
  <si>
    <t>regex(., ‘^[0-9]{5,}$’)</t>
  </si>
  <si>
    <t>Please enter a valid number (no letters allowed)</t>
  </si>
  <si>
    <t>الرجاء ادخال رقم صحيح (الاحرف غير مسموحة)</t>
  </si>
  <si>
    <t>email</t>
  </si>
  <si>
    <t>Email:</t>
  </si>
  <si>
    <t>البريد الاكتروني:</t>
  </si>
  <si>
    <t>Example: someone@mail.com</t>
  </si>
  <si>
    <t>مثال: someoe@mail.com</t>
  </si>
  <si>
    <t>regex(., ‘[A-Za-z0-9._%+-]+@[A-Za-z0-9-]+[.][A-Za-z]{2,4}’)</t>
  </si>
  <si>
    <t>Please enter a valid email</t>
  </si>
  <si>
    <t>الرجاء ادخال بريد الكتروني صحيح</t>
  </si>
  <si>
    <t>select_one sex</t>
  </si>
  <si>
    <t>sex</t>
  </si>
  <si>
    <t>Sex:</t>
  </si>
  <si>
    <t>الجنس:</t>
  </si>
  <si>
    <t>date</t>
  </si>
  <si>
    <t>dob</t>
  </si>
  <si>
    <t>Date of birth:</t>
  </si>
  <si>
    <t>تاريخ الميلاد:</t>
  </si>
  <si>
    <t>address</t>
  </si>
  <si>
    <t>Please mention the current address</t>
  </si>
  <si>
    <t>يرجى ذكر العنوان الحالي</t>
  </si>
  <si>
    <t>City, village, camp</t>
  </si>
  <si>
    <t>المدينة، القرية، المخيم</t>
  </si>
  <si>
    <t>multiline</t>
  </si>
  <si>
    <t>end_group</t>
  </si>
  <si>
    <t>education_group</t>
  </si>
  <si>
    <t>Education</t>
  </si>
  <si>
    <t>التعليم</t>
  </si>
  <si>
    <t>select_one education</t>
  </si>
  <si>
    <t>education</t>
  </si>
  <si>
    <t>Education level:</t>
  </si>
  <si>
    <t>المستوى التعليمي:</t>
  </si>
  <si>
    <t>education_field</t>
  </si>
  <si>
    <t>Education field:</t>
  </si>
  <si>
    <t>اختصاص التعليم:</t>
  </si>
  <si>
    <t>not(${education}='No schooling completed')</t>
  </si>
  <si>
    <t>graduation_date</t>
  </si>
  <si>
    <t>Graduation Date:</t>
  </si>
  <si>
    <t>سنة الحصول على الشهادة</t>
  </si>
  <si>
    <t>أو السنة المتوقع الحصول فيها على الشهادة</t>
  </si>
  <si>
    <t>year</t>
  </si>
  <si>
    <t>not(${education}='No schooling completed' or ${education}='Elementary school')</t>
  </si>
  <si>
    <t>wrok_experience</t>
  </si>
  <si>
    <t>Work Experience</t>
  </si>
  <si>
    <t>الخبرة العملية</t>
  </si>
  <si>
    <t>select_one field</t>
  </si>
  <si>
    <t>field</t>
  </si>
  <si>
    <t>Field of work</t>
  </si>
  <si>
    <t>مجال العمل</t>
  </si>
  <si>
    <t>field_other</t>
  </si>
  <si>
    <t>Please specify:</t>
  </si>
  <si>
    <t>يرجى التحديد:</t>
  </si>
  <si>
    <t>${field}='Other'</t>
  </si>
  <si>
    <t>decimal</t>
  </si>
  <si>
    <t>years_experience</t>
  </si>
  <si>
    <t>Years of experience in this field</t>
  </si>
  <si>
    <t>سنين الخبرة في هذا المجال</t>
  </si>
  <si>
    <t>select_one yes_no</t>
  </si>
  <si>
    <t>currently_employed</t>
  </si>
  <si>
    <t>Are you currently employed?</t>
  </si>
  <si>
    <t>هل لديك عمل في الوقت الحالي؟</t>
  </si>
  <si>
    <t>role_details</t>
  </si>
  <si>
    <t>Can you please provide more details regarding your last/current role?</t>
  </si>
  <si>
    <t>الرجاء اعطاء معلومات اكثر عن اخر منصب لك/الحالي؟</t>
  </si>
  <si>
    <t>Please mention the position title, organization/company name, years of work in this position</t>
  </si>
  <si>
    <t>يرجى ذكر المنصب الوظيفي ومكان العمل واسم المنظمة وعدد السنين في هذا المنصب</t>
  </si>
  <si>
    <t>previous_experience</t>
  </si>
  <si>
    <t>Please mention your previous experience</t>
  </si>
  <si>
    <t>الرجاء ذكر خبراتك السابقة</t>
  </si>
  <si>
    <t>Please mention the position title, organization/company name, years of work in this position for each previous experiences</t>
  </si>
  <si>
    <t>يرجى ذكر المنصب الوظيفي ومكان العمل واسم المنظمة وعدد السنين في هذا المنصب لكل خبراتك السابقة</t>
  </si>
  <si>
    <t>file</t>
  </si>
  <si>
    <t>cv</t>
  </si>
  <si>
    <t>Please upload a copy of your resume/CV</t>
  </si>
  <si>
    <t>الرجاء تحميل نسخة من السيرة الذاتية</t>
  </si>
  <si>
    <t>Please make sure you upload a PDF format resume/CV and name the file with your name</t>
  </si>
  <si>
    <t>الرجاء الحرص على تحميل نسخة السيرة الذاتية من نوع PDF وتسمية الملف باسمك</t>
  </si>
  <si>
    <t>begin_repeat</t>
  </si>
  <si>
    <t>references</t>
  </si>
  <si>
    <t xml:space="preserve">References </t>
  </si>
  <si>
    <t>المراجع</t>
  </si>
  <si>
    <t>references_note</t>
  </si>
  <si>
    <t>Please provide your current / ex-employers/supervisors' information</t>
  </si>
  <si>
    <t>الرجاء تزويدنا بمعلومات مدرائكم الحاليين/السابقين</t>
  </si>
  <si>
    <t>Full name:</t>
  </si>
  <si>
    <t>الاسم الكامل:</t>
  </si>
  <si>
    <t>position</t>
  </si>
  <si>
    <t>Position:</t>
  </si>
  <si>
    <t>المنصب الوظيفي:</t>
  </si>
  <si>
    <t>organization</t>
  </si>
  <si>
    <t>Organization/company:</t>
  </si>
  <si>
    <t>المنظمة/الشركة:</t>
  </si>
  <si>
    <t>ref_email</t>
  </si>
  <si>
    <t>Example: someoe@mail.com</t>
  </si>
  <si>
    <t>end_repeat</t>
  </si>
  <si>
    <t>other_info</t>
  </si>
  <si>
    <t>Other information</t>
  </si>
  <si>
    <t>معلومات اخرى</t>
  </si>
  <si>
    <t>integer</t>
  </si>
  <si>
    <t>expected_salary</t>
  </si>
  <si>
    <t>What is the salary expectation?</t>
  </si>
  <si>
    <t>ما هو الراتب المتوقع؟</t>
  </si>
  <si>
    <t>In US dollars</t>
  </si>
  <si>
    <t>بالدولار الامريكي</t>
  </si>
  <si>
    <t>select_one channel</t>
  </si>
  <si>
    <t>channel</t>
  </si>
  <si>
    <t>How did you know about this vacancy?</t>
  </si>
  <si>
    <t>كيف عرفت بهذا الشاغر؟</t>
  </si>
  <si>
    <t>specify_channel</t>
  </si>
  <si>
    <t>Please specify the name of the site/channel/person:</t>
  </si>
  <si>
    <t>يرجى تحديد اسم الموقع/القناة/الشخص:</t>
  </si>
  <si>
    <t>select_one yes_no_dont_want_to_declare</t>
  </si>
  <si>
    <t>disability</t>
  </si>
  <si>
    <t>Do you have any kind of disability?</t>
  </si>
  <si>
    <t>هل لديك ايا نوع من الاعاقة؟</t>
  </si>
  <si>
    <t>ecnourage</t>
  </si>
  <si>
    <t>### &lt;span&gt;People with disability are strongly urged to apply&lt;/span&gt;</t>
  </si>
  <si>
    <t>### &lt;span&gt;المنظمة تدعم بشدة تقديم طلبات التوظيف من قبل الاشخاص ذوي الإحتياجات الخاصة &lt;/span&gt;</t>
  </si>
  <si>
    <t>consent</t>
  </si>
  <si>
    <t>By clicking the submit button below, I certify that all of the information provided by me on this application is true and complete, and I understand that if any false information is discovered, my application will be rejected and, if I am employed, my contract may be terminated at any time.</t>
  </si>
  <si>
    <t>بالضغط على زر إرسال أدناه ، أؤكد أن جميع المعلومات التي قدمتها على هذا التطبيق صحيحة وكاملة، وأنا أتفهم ذلك أنه في حالة اكتشاف أي معلومات غير صحيحة، سيتم رفض طلبي، وإذا ماتم توظيفي، فإن عقدي قد يتم إنهاؤه في أي وقت</t>
  </si>
  <si>
    <t>list_name</t>
  </si>
  <si>
    <t>Male</t>
  </si>
  <si>
    <t>ذكر</t>
  </si>
  <si>
    <t>Female</t>
  </si>
  <si>
    <t>انثى</t>
  </si>
  <si>
    <t>Prefer not to mention</t>
  </si>
  <si>
    <t>افضل عدم الاجابة</t>
  </si>
  <si>
    <t>No schooling completed</t>
  </si>
  <si>
    <t xml:space="preserve">No schooling completed   </t>
  </si>
  <si>
    <t>لم اكمل اي دراسة</t>
  </si>
  <si>
    <t>Elementary school</t>
  </si>
  <si>
    <t>تعليم اساسي</t>
  </si>
  <si>
    <t>High school</t>
  </si>
  <si>
    <t xml:space="preserve">بكالوريا </t>
  </si>
  <si>
    <t>university student</t>
  </si>
  <si>
    <t>طالب جامعي</t>
  </si>
  <si>
    <t>Associate degree</t>
  </si>
  <si>
    <t>شهادة معهد</t>
  </si>
  <si>
    <t>Bachelor’s degree</t>
  </si>
  <si>
    <t>شهادة جامعية</t>
  </si>
  <si>
    <t>Master’s degree</t>
  </si>
  <si>
    <t xml:space="preserve">شهادة دراسات عليا </t>
  </si>
  <si>
    <t>Other advanced degree beyond Masters</t>
  </si>
  <si>
    <t>شهادة ما بعد الدراسات العليا-دكتورا</t>
  </si>
  <si>
    <t>Health services-any branch</t>
  </si>
  <si>
    <t>الخدمات الصحية - أي فرع</t>
  </si>
  <si>
    <t>Pharmaceuticals</t>
  </si>
  <si>
    <t>الأدوية</t>
  </si>
  <si>
    <t>Information technology</t>
  </si>
  <si>
    <t>تكنولوجيا المعلومات</t>
  </si>
  <si>
    <t>Non-profit and social services</t>
  </si>
  <si>
    <t>الخدمات غير الربحية والاجتماعية</t>
  </si>
  <si>
    <t>Banking and financial services</t>
  </si>
  <si>
    <t>الخدمات المصرفية والمالية</t>
  </si>
  <si>
    <t>Business support services</t>
  </si>
  <si>
    <t>خدمات دعم الأعمال</t>
  </si>
  <si>
    <t>Consultancy</t>
  </si>
  <si>
    <t>الاستشارات</t>
  </si>
  <si>
    <t>Education and training</t>
  </si>
  <si>
    <t>التعليم والتدريب</t>
  </si>
  <si>
    <t>Employment placement and human resources</t>
  </si>
  <si>
    <t>التنسيب الوظيفي والموارد البشرية</t>
  </si>
  <si>
    <t>Engineering-any branch</t>
  </si>
  <si>
    <t>الهندسة - أي فرع</t>
  </si>
  <si>
    <t>Facilities management and services</t>
  </si>
  <si>
    <t>إدارة المرافق والخدمات</t>
  </si>
  <si>
    <t>Government and public sector</t>
  </si>
  <si>
    <t>الحكومية والقطاع العام</t>
  </si>
  <si>
    <t>Legal services</t>
  </si>
  <si>
    <t>الخدمات القانونية</t>
  </si>
  <si>
    <t>Other</t>
  </si>
  <si>
    <t>اخرى</t>
  </si>
  <si>
    <t>yes_no</t>
  </si>
  <si>
    <t>Yes</t>
  </si>
  <si>
    <t>نعم</t>
  </si>
  <si>
    <t>No</t>
  </si>
  <si>
    <t>كلا</t>
  </si>
  <si>
    <t>yes_no_dont_want_to_declare</t>
  </si>
  <si>
    <t>Do not want to declare</t>
  </si>
  <si>
    <t>لا ارغب بالتصريح</t>
  </si>
  <si>
    <t>Careers website</t>
  </si>
  <si>
    <t>مواقع التشغيل الالكترونية</t>
  </si>
  <si>
    <t>Social Media(Facebook, twitter, linked in)</t>
  </si>
  <si>
    <t>مواقع التواصل الاجتماعي (فيسبوك، تويتر، لنكد ان)</t>
  </si>
  <si>
    <t>Telegram channels</t>
  </si>
  <si>
    <t>قنوات التلغرام</t>
  </si>
  <si>
    <t>WhatsApp Groups</t>
  </si>
  <si>
    <t xml:space="preserve">مجموعات واتس اب </t>
  </si>
  <si>
    <t>Vacancy announcement paper</t>
  </si>
  <si>
    <t>ورقة اعلان الشاغر</t>
  </si>
  <si>
    <t>form_title</t>
  </si>
  <si>
    <t>style</t>
  </si>
  <si>
    <t>theme-grid</t>
  </si>
  <si>
    <t>ستتوقف الاستمارة عن العمل في نهاية اليوم والساعة المكتوبين في الأسفل</t>
  </si>
  <si>
    <t>عنوان الوظيفة باللغة العربية</t>
  </si>
  <si>
    <t>Year</t>
  </si>
  <si>
    <t>Month</t>
  </si>
  <si>
    <t>Day</t>
  </si>
  <si>
    <t>Hours</t>
  </si>
  <si>
    <t>Minuts</t>
  </si>
  <si>
    <t>Seconds</t>
  </si>
  <si>
    <t>عنوان الوظيفة باللغة الإنجليزية</t>
  </si>
  <si>
    <t>كود الوظيفة</t>
  </si>
  <si>
    <t xml:space="preserve">#### منظمة عالمية إنسانية غير ربحية متخصصة بإنقاذ الأوراح وتخفيف المعاناة من خلال التدريب والرعابة الصحية  وبرامج الإغاثة والتنمية </t>
  </si>
  <si>
    <t>####A global, non-profit humanitarian organization specializing in saving lives and relieving suffering through training, healthcare, and relief and development programs.</t>
  </si>
  <si>
    <t xml:space="preserve"> </t>
  </si>
  <si>
    <t>14 أيار 2026</t>
  </si>
  <si>
    <t>July 21,2026</t>
  </si>
  <si>
    <t>CHTL-Dahdeel (Damascus) (1)</t>
  </si>
  <si>
    <t>CHTLD-14072026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</si>
</sst>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000401]0"/>
  </numFmts>
  <fonts count="10" x14ac:knownFonts="1">
    <font>
      <sz val="11"/>
      <color theme="1"/>
      <name val="Calibri"/>
      <family val="2"/>
      <scheme val="minor"/>
    </font>
    <font>
      <sz val="10"/>
      <name val="Arial"/>
      <family val="2"/>
    </font>
    <font>
      <sz val="10"/>
      <color theme="1"/>
      <name val="Calibri"/>
      <family val="2"/>
      <scheme val="minor"/>
    </font>
    <font>
      <sz val="11"/>
      <color theme="0"/>
      <name val="Calibri"/>
      <family val="2"/>
      <scheme val="minor"/>
    </font>
    <font>
      <sz val="20"/>
      <color theme="1"/>
      <name val="Calibri"/>
      <family val="2"/>
      <scheme val="minor"/>
    </font>
    <font>
      <sz val="8"/>
      <name val="Calibri"/>
      <family val="2"/>
      <scheme val="minor"/>
    </font>
    <font>
      <sz val="10"/>
      <color theme="0"/>
      <name val="Calibri"/>
      <family val="2"/>
      <scheme val="minor"/>
    </font>
    <font>
      <sz val="9"/>
      <color theme="0"/>
      <name val="Calibri"/>
      <family val="2"/>
      <scheme val="minor"/>
    </font>
    <font>
      <sz val="9"/>
      <color theme="1"/>
      <name val="Calibri"/>
      <family val="2"/>
      <scheme val="minor"/>
    </font>
    <font>
      <sz val="9"/>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bgColor indexed="64"/>
      </patternFill>
    </fill>
    <fill>
      <patternFill patternType="solid">
        <fgColor theme="9" tint="0.59999389629810485"/>
        <bgColor indexed="64"/>
      </patternFill>
    </fill>
    <fill>
      <patternFill patternType="solid">
        <fgColor theme="8"/>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0" fillId="4" borderId="0" xfId="0" applyFill="1"/>
    <xf numFmtId="0" fontId="2" fillId="0" borderId="0" xfId="0" applyFont="1"/>
    <xf numFmtId="15" fontId="2" fillId="0" borderId="0" xfId="0" applyNumberFormat="1" applyFont="1"/>
    <xf numFmtId="0" fontId="2" fillId="3" borderId="0" xfId="0" applyFont="1" applyFill="1"/>
    <xf numFmtId="0" fontId="2" fillId="0" borderId="0" xfId="0" applyFont="1" applyAlignment="1">
      <alignment vertical="center"/>
    </xf>
    <xf numFmtId="0" fontId="2" fillId="5" borderId="0" xfId="0" applyFont="1" applyFill="1"/>
    <xf numFmtId="164" fontId="0" fillId="0" borderId="0" xfId="0" applyNumberFormat="1"/>
    <xf numFmtId="0" fontId="6" fillId="6" borderId="0" xfId="0" applyFont="1" applyFill="1" applyAlignment="1">
      <alignment vertical="center"/>
    </xf>
    <xf numFmtId="0" fontId="7" fillId="6" borderId="0" xfId="0" applyFont="1" applyFill="1"/>
    <xf numFmtId="0" fontId="8" fillId="0" borderId="0" xfId="0" applyFont="1"/>
    <xf numFmtId="0" fontId="8" fillId="7" borderId="0" xfId="0" applyFont="1" applyFill="1"/>
    <xf numFmtId="0" fontId="9" fillId="0" borderId="0" xfId="1" applyFont="1" applyFill="1" applyBorder="1" applyAlignment="1" applyProtection="1"/>
    <xf numFmtId="0" fontId="8" fillId="0" borderId="0" xfId="0" applyFont="1" applyAlignment="1">
      <alignment horizontal="left" vertical="center"/>
    </xf>
    <xf numFmtId="0" fontId="3" fillId="6" borderId="0" xfId="0" applyFont="1" applyFill="1" applyAlignment="1">
      <alignment vertical="center"/>
    </xf>
    <xf numFmtId="0" fontId="2" fillId="0" borderId="0" xfId="0" quotePrefix="1" applyFont="1"/>
    <xf numFmtId="0" fontId="4" fillId="2" borderId="0" xfId="0" applyFont="1" applyFill="1" applyAlignment="1">
      <alignment horizontal="center" vertical="center"/>
    </xf>
    <xf numFmtId="0" fontId="0" fillId="0" borderId="0" xfId="0" applyAlignment="1">
      <alignment horizontal="right" readingOrder="2"/>
    </xf>
    <xf numFmtId="49" fontId="0" fillId="0" borderId="0" xfId="0" applyNumberFormat="1" applyAlignment="1">
      <alignment horizontal="left" readingOrder="1"/>
    </xf>
    <xf numFmtId="0" fontId="0" fillId="0" borderId="1" xfId="0" applyBorder="1" applyAlignment="1">
      <alignment horizontal="center" vertical="center"/>
    </xf>
    <xf numFmtId="0" fontId="0" fillId="2" borderId="1" xfId="0" applyFill="1" applyBorder="1" applyAlignment="1">
      <alignment horizontal="center"/>
    </xf>
    <xf numFmtId="0" fontId="0" fillId="0" borderId="0" xfId="0"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U67"/>
  <sheetViews>
    <sheetView topLeftCell="F1" zoomScale="90" zoomScaleNormal="90" workbookViewId="0">
      <pane ySplit="1" topLeftCell="A2" activePane="bottomLeft" state="frozen"/>
      <selection pane="bottomLeft" activeCell="M12" sqref="M12"/>
    </sheetView>
  </sheetViews>
  <sheetFormatPr defaultColWidth="9.109375" defaultRowHeight="13.8" x14ac:dyDescent="0.3"/>
  <cols>
    <col min="1" max="3" width="3.33203125" style="2" customWidth="1"/>
    <col min="4" max="4" width="28.5546875" style="2" bestFit="1" customWidth="1"/>
    <col min="5" max="5" width="31.109375" style="2" customWidth="1"/>
    <col min="6" max="6" width="74.109375" style="2" customWidth="1"/>
    <col min="7" max="7" width="89.6640625" style="2" customWidth="1"/>
    <col min="8" max="8" width="12" style="2" bestFit="1" customWidth="1"/>
    <col min="9" max="10" width="11.33203125" style="2" bestFit="1" customWidth="1"/>
    <col min="11" max="11" width="11.33203125" style="2" customWidth="1"/>
    <col min="12" max="12" width="8.6640625" style="2" bestFit="1" customWidth="1"/>
    <col min="13" max="13" width="25.33203125" style="2" bestFit="1" customWidth="1"/>
    <col min="14" max="14" width="24.5546875" style="2" bestFit="1" customWidth="1"/>
    <col min="15" max="16384" width="9.109375" style="2"/>
  </cols>
  <sheetData>
    <row r="1" spans="4:21" s="5" customFormat="1" ht="56.25" customHeight="1" x14ac:dyDescent="0.3">
      <c r="D1" s="8" t="s">
        <v>0</v>
      </c>
      <c r="E1" s="8" t="s">
        <v>1</v>
      </c>
      <c r="F1" s="8" t="s">
        <v>2</v>
      </c>
      <c r="G1" s="8"/>
      <c r="H1" s="8" t="s">
        <v>3</v>
      </c>
      <c r="I1" s="8"/>
      <c r="J1" s="8" t="s">
        <v>4</v>
      </c>
      <c r="K1" s="8" t="s">
        <v>5</v>
      </c>
      <c r="L1" s="8" t="s">
        <v>6</v>
      </c>
      <c r="M1" s="8" t="s">
        <v>7</v>
      </c>
      <c r="N1" s="8"/>
      <c r="O1" s="8" t="s">
        <v>8</v>
      </c>
      <c r="P1" s="8" t="s">
        <v>9</v>
      </c>
      <c r="Q1" s="8"/>
      <c r="R1" s="8" t="s">
        <v>10</v>
      </c>
      <c r="S1" s="8" t="s">
        <v>11</v>
      </c>
      <c r="T1" s="8" t="s">
        <v>12</v>
      </c>
      <c r="U1" s="8"/>
    </row>
    <row r="2" spans="4:21" x14ac:dyDescent="0.3">
      <c r="F2" s="3"/>
    </row>
    <row r="3" spans="4:21" x14ac:dyDescent="0.3">
      <c r="F3" s="3"/>
    </row>
    <row r="4" spans="4:21" x14ac:dyDescent="0.3">
      <c r="D4" s="2" t="s">
        <v>13</v>
      </c>
      <c r="E4" s="2" t="s">
        <v>13</v>
      </c>
      <c r="F4" s="3"/>
    </row>
    <row r="5" spans="4:21" x14ac:dyDescent="0.3">
      <c r="F5" s="3"/>
    </row>
    <row r="6" spans="4:21" x14ac:dyDescent="0.3">
      <c r="D6" s="2" t="s">
        <v>10</v>
      </c>
      <c r="E6" s="2" t="s">
        <v>14</v>
      </c>
      <c r="F6" s="2" t="s">
        <v>15</v>
      </c>
      <c r="G6" s="2" t="s">
        <v>15</v>
      </c>
      <c r="R6" s="2" t="s">
        <v>16</v>
      </c>
    </row>
    <row r="7" spans="4:21" x14ac:dyDescent="0.3">
      <c r="D7" s="2" t="s">
        <v>10</v>
      </c>
      <c r="E7" s="2" t="s">
        <v>17</v>
      </c>
      <c r="F7" s="2" t="s">
        <v>18</v>
      </c>
      <c r="G7" s="2" t="s">
        <v>18</v>
      </c>
      <c r="R7" s="15" t="str">
        <f>"date("&amp;Adjustments!B8+Adjustments!E8&amp;")"</f>
        <v>date(20655.5416666667)</v>
      </c>
    </row>
    <row r="8" spans="4:21" x14ac:dyDescent="0.3">
      <c r="D8" s="2" t="s">
        <v>10</v>
      </c>
      <c r="E8" s="2" t="s">
        <v>19</v>
      </c>
      <c r="F8" s="2" t="s">
        <v>19</v>
      </c>
      <c r="G8" s="2" t="s">
        <v>19</v>
      </c>
      <c r="R8" s="2" t="s">
        <v>20</v>
      </c>
    </row>
    <row r="10" spans="4:21" x14ac:dyDescent="0.3">
      <c r="D10" s="2" t="s">
        <v>21</v>
      </c>
      <c r="E10" s="2" t="s">
        <v>21</v>
      </c>
      <c r="F10" s="3"/>
      <c r="K10" s="6" t="s">
        <v>22</v>
      </c>
    </row>
    <row r="11" spans="4:21" x14ac:dyDescent="0.3">
      <c r="D11" s="2" t="s">
        <v>10</v>
      </c>
      <c r="E11" s="2" t="s">
        <v>23</v>
      </c>
      <c r="K11" s="6" t="s">
        <v>22</v>
      </c>
      <c r="R11" s="2" t="s">
        <v>24</v>
      </c>
    </row>
    <row r="12" spans="4:21" x14ac:dyDescent="0.3">
      <c r="F12" s="2" t="s">
        <v>256</v>
      </c>
      <c r="G12" s="2" t="s">
        <v>256</v>
      </c>
      <c r="H12" s="2" t="s">
        <v>256</v>
      </c>
      <c r="K12" s="6" t="s">
        <v>22</v>
      </c>
    </row>
    <row r="13" spans="4:21" x14ac:dyDescent="0.3">
      <c r="D13" s="2" t="s">
        <v>25</v>
      </c>
      <c r="E13" s="2" t="s">
        <v>26</v>
      </c>
      <c r="F13" s="2" t="s">
        <v>255</v>
      </c>
      <c r="G13" s="2" t="s">
        <v>254</v>
      </c>
      <c r="K13" s="6" t="s">
        <v>22</v>
      </c>
    </row>
    <row r="14" spans="4:21" x14ac:dyDescent="0.3">
      <c r="D14" s="2" t="s">
        <v>25</v>
      </c>
      <c r="E14" s="2" t="s">
        <v>27</v>
      </c>
      <c r="F14" s="2" t="str">
        <f>"####Application closed on "&amp;Adjustments!A9</f>
        <v>####Application closed on July 21,2026</v>
      </c>
      <c r="G14" s="2" t="str">
        <f>"####نأسف ، وقت التقديم لهذه الوظيفة قد انتهى بتاريخ "&amp;Adjustments!A8</f>
        <v>####نأسف ، وقت التقديم لهذه الوظيفة قد انتهى بتاريخ 14 أيار 2026</v>
      </c>
      <c r="K14" s="6" t="s">
        <v>28</v>
      </c>
    </row>
    <row r="19" spans="1:21" x14ac:dyDescent="0.3">
      <c r="A19" s="6"/>
      <c r="B19" s="6"/>
      <c r="C19" s="6"/>
      <c r="D19" s="6" t="s">
        <v>29</v>
      </c>
      <c r="E19" s="6" t="s">
        <v>30</v>
      </c>
      <c r="F19" s="6" t="str">
        <f>"## &lt;span style=""color:blue""&gt;"&amp;Adjustments!J4&amp;"&lt;/span&gt;"</f>
        <v>## &lt;span style="color:blue"&gt;CHTL-Dahdeel (Damascus) (1)&lt;/span&gt;</v>
      </c>
      <c r="G19" s="6" t="str">
        <f>"## &lt;span style=""color:blue""&gt;"&amp;Adjustments!J2&amp;"&lt;/span&gt;"</f>
        <v>## &lt;span style="color:blue"&gt;&lt;/span&gt;</v>
      </c>
      <c r="H19" s="6"/>
      <c r="I19" s="6"/>
      <c r="J19" s="6"/>
      <c r="K19" s="6" t="s">
        <v>22</v>
      </c>
      <c r="L19" s="6"/>
      <c r="M19" s="6"/>
      <c r="N19" s="6"/>
      <c r="O19" s="6"/>
      <c r="P19" s="6"/>
      <c r="Q19" s="6"/>
      <c r="R19" s="6"/>
      <c r="S19" s="6"/>
      <c r="T19" s="6"/>
      <c r="U19" s="6"/>
    </row>
    <row r="20" spans="1:21" ht="34.200000000000003" customHeight="1" x14ac:dyDescent="0.3">
      <c r="A20" s="6"/>
      <c r="D20" s="2" t="s">
        <v>25</v>
      </c>
      <c r="E20" s="2" t="s">
        <v>31</v>
      </c>
      <c r="F20" s="2" t="str">
        <f>"### &lt;span style=""color:red""&gt; Appilcations accepted until "&amp; Adjustments!A9 &amp;", 4:00PM&lt;/span&gt;"</f>
        <v>### &lt;span style="color:red"&gt; Appilcations accepted until July 21,2026, 4:00PM&lt;/span&gt;</v>
      </c>
      <c r="G20" s="2" t="str">
        <f>"### &lt;span style=""color:red""&gt;يتم استقبال طلبات التوظيف حتى "&amp;Adjustments!A8&amp;"،الساعة 4:00 عصراً&lt;/span&gt;"</f>
        <v>### &lt;span style="color:red"&gt;يتم استقبال طلبات التوظيف حتى 14 أيار 2026،الساعة 4:00 عصراً&lt;/span&gt;</v>
      </c>
    </row>
    <row r="21" spans="1:21" x14ac:dyDescent="0.3">
      <c r="A21" s="6"/>
      <c r="C21" s="6"/>
      <c r="D21" s="6" t="s">
        <v>29</v>
      </c>
      <c r="E21" s="6" t="s">
        <v>32</v>
      </c>
      <c r="F21" s="6" t="s">
        <v>33</v>
      </c>
      <c r="G21" s="6" t="s">
        <v>34</v>
      </c>
      <c r="H21" s="6"/>
      <c r="I21" s="6"/>
      <c r="J21" s="6"/>
      <c r="K21" s="6"/>
      <c r="L21" s="6"/>
      <c r="M21" s="6"/>
      <c r="N21" s="6"/>
      <c r="O21" s="6"/>
      <c r="P21" s="6"/>
      <c r="Q21" s="6"/>
      <c r="R21" s="6"/>
      <c r="S21" s="6"/>
      <c r="T21" s="6"/>
      <c r="U21" s="6"/>
    </row>
    <row r="22" spans="1:21" x14ac:dyDescent="0.3">
      <c r="A22" s="6"/>
      <c r="C22" s="6"/>
      <c r="D22" s="2" t="s">
        <v>35</v>
      </c>
      <c r="E22" s="2" t="s">
        <v>36</v>
      </c>
      <c r="F22" s="2" t="s">
        <v>37</v>
      </c>
      <c r="G22" s="2" t="s">
        <v>38</v>
      </c>
      <c r="L22" s="2" t="s">
        <v>39</v>
      </c>
      <c r="M22" s="2" t="s">
        <v>40</v>
      </c>
      <c r="N22" s="2" t="s">
        <v>41</v>
      </c>
    </row>
    <row r="23" spans="1:21" x14ac:dyDescent="0.3">
      <c r="A23" s="6"/>
      <c r="C23" s="6"/>
      <c r="D23" s="2" t="s">
        <v>35</v>
      </c>
      <c r="E23" s="2" t="s">
        <v>42</v>
      </c>
      <c r="F23" s="2" t="s">
        <v>43</v>
      </c>
      <c r="G23" s="2" t="s">
        <v>44</v>
      </c>
      <c r="L23" s="2" t="s">
        <v>39</v>
      </c>
      <c r="M23" s="2" t="s">
        <v>40</v>
      </c>
      <c r="N23" s="2" t="s">
        <v>41</v>
      </c>
    </row>
    <row r="24" spans="1:21" x14ac:dyDescent="0.3">
      <c r="A24" s="6"/>
      <c r="C24" s="6"/>
      <c r="D24" s="2" t="s">
        <v>35</v>
      </c>
      <c r="E24" s="2" t="s">
        <v>45</v>
      </c>
      <c r="F24" s="2" t="s">
        <v>46</v>
      </c>
      <c r="G24" s="2" t="s">
        <v>47</v>
      </c>
      <c r="J24" s="2" t="s">
        <v>48</v>
      </c>
      <c r="L24" s="2" t="s">
        <v>39</v>
      </c>
      <c r="M24" s="2" t="s">
        <v>40</v>
      </c>
      <c r="N24" s="2" t="s">
        <v>41</v>
      </c>
      <c r="O24" s="2" t="s">
        <v>49</v>
      </c>
      <c r="P24" s="2" t="s">
        <v>50</v>
      </c>
      <c r="Q24" s="2" t="s">
        <v>51</v>
      </c>
    </row>
    <row r="25" spans="1:21" x14ac:dyDescent="0.3">
      <c r="A25" s="6"/>
      <c r="C25" s="6"/>
      <c r="D25" s="2" t="s">
        <v>35</v>
      </c>
      <c r="E25" s="2" t="s">
        <v>52</v>
      </c>
      <c r="F25" s="2" t="s">
        <v>53</v>
      </c>
      <c r="G25" s="2" t="s">
        <v>54</v>
      </c>
      <c r="H25" s="2" t="s">
        <v>55</v>
      </c>
      <c r="I25" s="2" t="s">
        <v>56</v>
      </c>
      <c r="L25" s="2" t="s">
        <v>39</v>
      </c>
      <c r="M25" s="2" t="s">
        <v>40</v>
      </c>
      <c r="N25" s="2" t="s">
        <v>41</v>
      </c>
      <c r="O25" s="2" t="s">
        <v>57</v>
      </c>
      <c r="P25" s="2" t="s">
        <v>58</v>
      </c>
      <c r="Q25" s="2" t="s">
        <v>59</v>
      </c>
    </row>
    <row r="26" spans="1:21" x14ac:dyDescent="0.3">
      <c r="A26" s="6"/>
      <c r="C26" s="6"/>
      <c r="D26" s="2" t="s">
        <v>60</v>
      </c>
      <c r="E26" s="2" t="s">
        <v>61</v>
      </c>
      <c r="F26" s="2" t="s">
        <v>62</v>
      </c>
      <c r="G26" s="2" t="s">
        <v>63</v>
      </c>
      <c r="L26" s="2" t="s">
        <v>39</v>
      </c>
      <c r="M26" s="2" t="s">
        <v>40</v>
      </c>
      <c r="N26" s="2" t="s">
        <v>41</v>
      </c>
    </row>
    <row r="27" spans="1:21" x14ac:dyDescent="0.3">
      <c r="A27" s="6"/>
      <c r="C27" s="6"/>
      <c r="D27" s="2" t="s">
        <v>64</v>
      </c>
      <c r="E27" s="2" t="s">
        <v>65</v>
      </c>
      <c r="F27" s="2" t="s">
        <v>66</v>
      </c>
      <c r="G27" s="2" t="s">
        <v>67</v>
      </c>
      <c r="L27" s="2" t="s">
        <v>39</v>
      </c>
      <c r="M27" s="2" t="s">
        <v>40</v>
      </c>
      <c r="N27" s="2" t="s">
        <v>41</v>
      </c>
    </row>
    <row r="28" spans="1:21" x14ac:dyDescent="0.3">
      <c r="A28" s="6"/>
      <c r="C28" s="6"/>
      <c r="D28" s="2" t="s">
        <v>35</v>
      </c>
      <c r="E28" s="2" t="s">
        <v>68</v>
      </c>
      <c r="F28" s="2" t="s">
        <v>69</v>
      </c>
      <c r="G28" s="2" t="s">
        <v>70</v>
      </c>
      <c r="H28" s="2" t="s">
        <v>71</v>
      </c>
      <c r="I28" s="2" t="s">
        <v>72</v>
      </c>
      <c r="J28" s="2" t="s">
        <v>73</v>
      </c>
      <c r="L28" s="2" t="s">
        <v>39</v>
      </c>
      <c r="M28" s="2" t="s">
        <v>40</v>
      </c>
      <c r="N28" s="2" t="s">
        <v>41</v>
      </c>
    </row>
    <row r="29" spans="1:21" x14ac:dyDescent="0.3">
      <c r="A29" s="6"/>
      <c r="C29" s="6"/>
      <c r="D29" s="6" t="s">
        <v>74</v>
      </c>
      <c r="E29" s="6"/>
      <c r="F29" s="6"/>
      <c r="G29" s="6"/>
      <c r="H29" s="6"/>
      <c r="I29" s="6"/>
      <c r="J29" s="6"/>
      <c r="K29" s="6"/>
      <c r="L29" s="6"/>
      <c r="M29" s="6"/>
      <c r="N29" s="6"/>
      <c r="O29" s="6"/>
      <c r="P29" s="6"/>
      <c r="Q29" s="6"/>
      <c r="R29" s="6"/>
      <c r="S29" s="6"/>
      <c r="T29" s="6"/>
      <c r="U29" s="6"/>
    </row>
    <row r="30" spans="1:21" x14ac:dyDescent="0.3">
      <c r="A30" s="6"/>
    </row>
    <row r="31" spans="1:21" x14ac:dyDescent="0.3">
      <c r="A31" s="6"/>
      <c r="C31" s="6"/>
      <c r="D31" s="6" t="s">
        <v>29</v>
      </c>
      <c r="E31" s="6" t="s">
        <v>75</v>
      </c>
      <c r="F31" s="6" t="s">
        <v>76</v>
      </c>
      <c r="G31" s="6" t="s">
        <v>77</v>
      </c>
      <c r="H31" s="6"/>
      <c r="I31" s="6"/>
      <c r="J31" s="6"/>
      <c r="K31" s="6"/>
      <c r="L31" s="6"/>
      <c r="M31" s="6"/>
      <c r="N31" s="6"/>
      <c r="O31" s="6"/>
      <c r="P31" s="6"/>
      <c r="Q31" s="6"/>
      <c r="R31" s="6"/>
      <c r="S31" s="6"/>
      <c r="T31" s="6"/>
      <c r="U31" s="6"/>
    </row>
    <row r="32" spans="1:21" x14ac:dyDescent="0.3">
      <c r="A32" s="6"/>
      <c r="C32" s="6"/>
      <c r="D32" s="2" t="s">
        <v>78</v>
      </c>
      <c r="E32" s="2" t="s">
        <v>79</v>
      </c>
      <c r="F32" s="2" t="s">
        <v>80</v>
      </c>
      <c r="G32" s="2" t="s">
        <v>81</v>
      </c>
      <c r="L32" s="2" t="s">
        <v>39</v>
      </c>
      <c r="M32" s="2" t="s">
        <v>40</v>
      </c>
      <c r="N32" s="2" t="s">
        <v>41</v>
      </c>
    </row>
    <row r="33" spans="1:21" x14ac:dyDescent="0.3">
      <c r="A33" s="6"/>
      <c r="C33" s="6"/>
      <c r="D33" s="2" t="s">
        <v>35</v>
      </c>
      <c r="E33" s="2" t="s">
        <v>82</v>
      </c>
      <c r="F33" s="2" t="s">
        <v>83</v>
      </c>
      <c r="G33" s="2" t="s">
        <v>84</v>
      </c>
      <c r="K33" s="2" t="s">
        <v>85</v>
      </c>
      <c r="L33" s="2" t="s">
        <v>39</v>
      </c>
      <c r="M33" s="2" t="s">
        <v>40</v>
      </c>
      <c r="N33" s="2" t="s">
        <v>41</v>
      </c>
    </row>
    <row r="34" spans="1:21" x14ac:dyDescent="0.3">
      <c r="A34" s="6"/>
      <c r="C34" s="6"/>
      <c r="D34" s="2" t="s">
        <v>64</v>
      </c>
      <c r="E34" s="2" t="s">
        <v>86</v>
      </c>
      <c r="F34" s="2" t="s">
        <v>87</v>
      </c>
      <c r="G34" s="2" t="s">
        <v>88</v>
      </c>
      <c r="I34" s="2" t="s">
        <v>89</v>
      </c>
      <c r="J34" s="2" t="s">
        <v>90</v>
      </c>
      <c r="K34" s="2" t="s">
        <v>91</v>
      </c>
    </row>
    <row r="35" spans="1:21" x14ac:dyDescent="0.3">
      <c r="A35" s="6"/>
      <c r="C35" s="6"/>
      <c r="D35" s="6" t="s">
        <v>74</v>
      </c>
      <c r="E35" s="6"/>
      <c r="F35" s="6"/>
      <c r="G35" s="6"/>
      <c r="H35" s="6"/>
      <c r="I35" s="6"/>
      <c r="J35" s="6"/>
      <c r="K35" s="6"/>
      <c r="L35" s="6"/>
      <c r="M35" s="6"/>
      <c r="N35" s="6"/>
      <c r="O35" s="6"/>
      <c r="P35" s="6"/>
      <c r="Q35" s="6"/>
      <c r="R35" s="6"/>
      <c r="S35" s="6"/>
      <c r="T35" s="6"/>
      <c r="U35" s="6"/>
    </row>
    <row r="36" spans="1:21" x14ac:dyDescent="0.3">
      <c r="A36" s="6"/>
    </row>
    <row r="37" spans="1:21" x14ac:dyDescent="0.3">
      <c r="A37" s="6"/>
      <c r="C37" s="6"/>
      <c r="D37" s="6" t="s">
        <v>29</v>
      </c>
      <c r="E37" s="6" t="s">
        <v>92</v>
      </c>
      <c r="F37" s="6" t="s">
        <v>93</v>
      </c>
      <c r="G37" s="6" t="s">
        <v>94</v>
      </c>
      <c r="H37" s="6"/>
      <c r="I37" s="6"/>
      <c r="J37" s="6"/>
      <c r="K37" s="6"/>
      <c r="L37" s="6"/>
      <c r="M37" s="6"/>
      <c r="N37" s="6"/>
      <c r="O37" s="6"/>
      <c r="P37" s="6"/>
      <c r="Q37" s="6"/>
      <c r="R37" s="6"/>
      <c r="S37" s="6"/>
      <c r="T37" s="6"/>
      <c r="U37" s="6"/>
    </row>
    <row r="38" spans="1:21" x14ac:dyDescent="0.3">
      <c r="A38" s="6"/>
      <c r="C38" s="6"/>
      <c r="D38" s="2" t="s">
        <v>95</v>
      </c>
      <c r="E38" s="2" t="s">
        <v>96</v>
      </c>
      <c r="F38" s="2" t="s">
        <v>97</v>
      </c>
      <c r="G38" s="2" t="s">
        <v>98</v>
      </c>
      <c r="L38" s="2" t="s">
        <v>39</v>
      </c>
      <c r="M38" s="2" t="s">
        <v>40</v>
      </c>
      <c r="N38" s="2" t="s">
        <v>41</v>
      </c>
    </row>
    <row r="39" spans="1:21" x14ac:dyDescent="0.3">
      <c r="A39" s="6"/>
      <c r="C39" s="6"/>
      <c r="D39" s="2" t="s">
        <v>35</v>
      </c>
      <c r="E39" s="2" t="s">
        <v>99</v>
      </c>
      <c r="F39" s="2" t="s">
        <v>100</v>
      </c>
      <c r="G39" s="2" t="s">
        <v>101</v>
      </c>
      <c r="K39" s="2" t="s">
        <v>102</v>
      </c>
      <c r="L39" s="2" t="s">
        <v>39</v>
      </c>
      <c r="M39" s="2" t="s">
        <v>40</v>
      </c>
      <c r="N39" s="2" t="s">
        <v>41</v>
      </c>
    </row>
    <row r="40" spans="1:21" x14ac:dyDescent="0.3">
      <c r="A40" s="6"/>
      <c r="C40" s="6"/>
      <c r="D40" s="2" t="s">
        <v>103</v>
      </c>
      <c r="E40" s="2" t="s">
        <v>104</v>
      </c>
      <c r="F40" s="2" t="s">
        <v>105</v>
      </c>
      <c r="G40" s="2" t="s">
        <v>106</v>
      </c>
      <c r="L40" s="2" t="s">
        <v>39</v>
      </c>
      <c r="M40" s="2" t="s">
        <v>40</v>
      </c>
      <c r="N40" s="2" t="s">
        <v>41</v>
      </c>
    </row>
    <row r="41" spans="1:21" x14ac:dyDescent="0.3">
      <c r="A41" s="6"/>
      <c r="C41" s="6"/>
      <c r="D41" s="2" t="s">
        <v>107</v>
      </c>
      <c r="E41" s="2" t="s">
        <v>108</v>
      </c>
      <c r="F41" s="2" t="s">
        <v>109</v>
      </c>
      <c r="G41" s="2" t="s">
        <v>110</v>
      </c>
      <c r="L41" s="2" t="s">
        <v>39</v>
      </c>
      <c r="M41" s="2" t="s">
        <v>40</v>
      </c>
      <c r="N41" s="2" t="s">
        <v>41</v>
      </c>
    </row>
    <row r="42" spans="1:21" x14ac:dyDescent="0.3">
      <c r="A42" s="6"/>
      <c r="C42" s="6"/>
      <c r="D42" s="2" t="s">
        <v>35</v>
      </c>
      <c r="E42" s="2" t="s">
        <v>111</v>
      </c>
      <c r="F42" s="2" t="s">
        <v>112</v>
      </c>
      <c r="G42" s="2" t="s">
        <v>113</v>
      </c>
      <c r="H42" s="2" t="s">
        <v>114</v>
      </c>
      <c r="I42" s="2" t="s">
        <v>115</v>
      </c>
      <c r="J42" s="2" t="s">
        <v>73</v>
      </c>
      <c r="L42" s="2" t="s">
        <v>39</v>
      </c>
      <c r="M42" s="2" t="s">
        <v>40</v>
      </c>
      <c r="N42" s="2" t="s">
        <v>41</v>
      </c>
    </row>
    <row r="43" spans="1:21" x14ac:dyDescent="0.3">
      <c r="A43" s="6"/>
      <c r="C43" s="6"/>
      <c r="D43" s="2" t="s">
        <v>35</v>
      </c>
      <c r="E43" s="2" t="s">
        <v>116</v>
      </c>
      <c r="F43" s="2" t="s">
        <v>117</v>
      </c>
      <c r="G43" s="2" t="s">
        <v>118</v>
      </c>
      <c r="H43" s="2" t="s">
        <v>119</v>
      </c>
      <c r="I43" s="2" t="s">
        <v>120</v>
      </c>
      <c r="J43" s="2" t="s">
        <v>73</v>
      </c>
      <c r="L43" s="2" t="s">
        <v>39</v>
      </c>
      <c r="M43" s="2" t="s">
        <v>40</v>
      </c>
      <c r="N43" s="2" t="s">
        <v>41</v>
      </c>
    </row>
    <row r="44" spans="1:21" x14ac:dyDescent="0.3">
      <c r="A44" s="6"/>
      <c r="C44" s="6"/>
      <c r="D44" s="2" t="s">
        <v>121</v>
      </c>
      <c r="E44" s="2" t="s">
        <v>122</v>
      </c>
      <c r="F44" s="2" t="s">
        <v>123</v>
      </c>
      <c r="G44" s="2" t="s">
        <v>124</v>
      </c>
      <c r="H44" s="2" t="s">
        <v>125</v>
      </c>
      <c r="I44" s="2" t="s">
        <v>126</v>
      </c>
      <c r="L44" s="2" t="s">
        <v>39</v>
      </c>
      <c r="M44" s="2" t="s">
        <v>40</v>
      </c>
      <c r="N44" s="2" t="s">
        <v>41</v>
      </c>
    </row>
    <row r="45" spans="1:21" x14ac:dyDescent="0.3">
      <c r="A45" s="6"/>
      <c r="C45" s="6"/>
      <c r="D45" s="6" t="s">
        <v>74</v>
      </c>
      <c r="E45" s="6"/>
      <c r="F45" s="6"/>
      <c r="G45" s="6"/>
      <c r="H45" s="6"/>
      <c r="I45" s="6"/>
      <c r="J45" s="6"/>
      <c r="K45" s="6"/>
      <c r="L45" s="6"/>
      <c r="M45" s="6"/>
      <c r="N45" s="6"/>
      <c r="O45" s="6"/>
      <c r="P45" s="6"/>
      <c r="Q45" s="6"/>
      <c r="R45" s="6"/>
      <c r="S45" s="6"/>
      <c r="T45" s="6"/>
      <c r="U45" s="6"/>
    </row>
    <row r="46" spans="1:21" x14ac:dyDescent="0.3">
      <c r="A46" s="6"/>
    </row>
    <row r="47" spans="1:21" x14ac:dyDescent="0.3">
      <c r="A47" s="6"/>
      <c r="C47" s="6"/>
      <c r="D47" s="6" t="s">
        <v>127</v>
      </c>
      <c r="E47" s="6" t="s">
        <v>128</v>
      </c>
      <c r="F47" s="6" t="s">
        <v>129</v>
      </c>
      <c r="G47" s="6" t="s">
        <v>130</v>
      </c>
      <c r="H47" s="6"/>
      <c r="I47" s="6"/>
      <c r="J47" s="6"/>
      <c r="K47" s="6"/>
      <c r="L47" s="6"/>
      <c r="M47" s="6"/>
      <c r="N47" s="6"/>
      <c r="O47" s="6"/>
      <c r="P47" s="6"/>
      <c r="Q47" s="6"/>
      <c r="R47" s="6"/>
      <c r="S47" s="6"/>
      <c r="T47" s="6"/>
      <c r="U47" s="6"/>
    </row>
    <row r="48" spans="1:21" x14ac:dyDescent="0.3">
      <c r="A48" s="6"/>
      <c r="C48" s="6"/>
      <c r="D48" s="2" t="s">
        <v>25</v>
      </c>
      <c r="E48" s="2" t="s">
        <v>131</v>
      </c>
      <c r="F48" s="2" t="s">
        <v>132</v>
      </c>
      <c r="G48" s="2" t="s">
        <v>133</v>
      </c>
    </row>
    <row r="49" spans="1:21" x14ac:dyDescent="0.3">
      <c r="A49" s="6"/>
      <c r="C49" s="6"/>
      <c r="D49" s="2" t="s">
        <v>35</v>
      </c>
      <c r="E49" s="2" t="s">
        <v>1</v>
      </c>
      <c r="F49" s="2" t="s">
        <v>134</v>
      </c>
      <c r="G49" s="2" t="s">
        <v>135</v>
      </c>
      <c r="L49" s="2" t="s">
        <v>39</v>
      </c>
      <c r="M49" s="2" t="s">
        <v>40</v>
      </c>
      <c r="N49" s="2" t="s">
        <v>41</v>
      </c>
    </row>
    <row r="50" spans="1:21" x14ac:dyDescent="0.3">
      <c r="A50" s="6"/>
      <c r="C50" s="6"/>
      <c r="D50" s="2" t="s">
        <v>35</v>
      </c>
      <c r="E50" s="2" t="s">
        <v>136</v>
      </c>
      <c r="F50" s="2" t="s">
        <v>137</v>
      </c>
      <c r="G50" s="2" t="s">
        <v>138</v>
      </c>
      <c r="L50" s="2" t="s">
        <v>39</v>
      </c>
      <c r="M50" s="2" t="s">
        <v>40</v>
      </c>
      <c r="N50" s="2" t="s">
        <v>41</v>
      </c>
    </row>
    <row r="51" spans="1:21" x14ac:dyDescent="0.3">
      <c r="A51" s="6"/>
      <c r="C51" s="6"/>
      <c r="D51" s="2" t="s">
        <v>35</v>
      </c>
      <c r="E51" s="2" t="s">
        <v>139</v>
      </c>
      <c r="F51" s="2" t="s">
        <v>140</v>
      </c>
      <c r="G51" s="2" t="s">
        <v>141</v>
      </c>
      <c r="L51" s="2" t="s">
        <v>39</v>
      </c>
      <c r="M51" s="2" t="s">
        <v>40</v>
      </c>
      <c r="N51" s="2" t="s">
        <v>41</v>
      </c>
    </row>
    <row r="52" spans="1:21" x14ac:dyDescent="0.3">
      <c r="A52" s="6"/>
      <c r="C52" s="6"/>
      <c r="D52" s="2" t="s">
        <v>35</v>
      </c>
      <c r="E52" s="2" t="s">
        <v>142</v>
      </c>
      <c r="F52" s="2" t="s">
        <v>53</v>
      </c>
      <c r="G52" s="2" t="s">
        <v>54</v>
      </c>
      <c r="H52" s="2" t="s">
        <v>143</v>
      </c>
      <c r="I52" s="2" t="s">
        <v>56</v>
      </c>
      <c r="L52" s="2" t="s">
        <v>39</v>
      </c>
      <c r="M52" s="2" t="s">
        <v>40</v>
      </c>
      <c r="N52" s="2" t="s">
        <v>41</v>
      </c>
      <c r="O52" s="2" t="s">
        <v>57</v>
      </c>
      <c r="P52" s="2" t="s">
        <v>58</v>
      </c>
      <c r="Q52" s="2" t="s">
        <v>59</v>
      </c>
    </row>
    <row r="53" spans="1:21" x14ac:dyDescent="0.3">
      <c r="A53" s="6"/>
      <c r="C53" s="6"/>
      <c r="D53" s="2" t="s">
        <v>35</v>
      </c>
      <c r="E53" s="2" t="s">
        <v>45</v>
      </c>
      <c r="F53" s="2" t="s">
        <v>46</v>
      </c>
      <c r="G53" s="2" t="s">
        <v>47</v>
      </c>
      <c r="J53" s="2" t="s">
        <v>48</v>
      </c>
      <c r="L53" s="2" t="s">
        <v>39</v>
      </c>
      <c r="M53" s="2" t="s">
        <v>40</v>
      </c>
      <c r="N53" s="2" t="s">
        <v>41</v>
      </c>
      <c r="O53" s="2" t="s">
        <v>49</v>
      </c>
      <c r="P53" s="2" t="s">
        <v>50</v>
      </c>
      <c r="Q53" s="2" t="s">
        <v>51</v>
      </c>
    </row>
    <row r="54" spans="1:21" x14ac:dyDescent="0.3">
      <c r="A54" s="6"/>
      <c r="C54" s="6"/>
      <c r="D54" s="6" t="s">
        <v>144</v>
      </c>
      <c r="E54" s="6"/>
      <c r="F54" s="6"/>
      <c r="G54" s="6"/>
      <c r="H54" s="6"/>
      <c r="I54" s="6"/>
      <c r="J54" s="6"/>
      <c r="K54" s="6"/>
      <c r="L54" s="6"/>
      <c r="M54" s="6"/>
      <c r="N54" s="6"/>
      <c r="O54" s="6"/>
      <c r="P54" s="6"/>
      <c r="Q54" s="6"/>
      <c r="R54" s="6"/>
      <c r="S54" s="6"/>
      <c r="T54" s="6"/>
      <c r="U54" s="6"/>
    </row>
    <row r="55" spans="1:21" x14ac:dyDescent="0.3">
      <c r="A55" s="6"/>
    </row>
    <row r="56" spans="1:21" x14ac:dyDescent="0.3">
      <c r="A56" s="6"/>
      <c r="C56" s="6"/>
      <c r="D56" s="6" t="s">
        <v>29</v>
      </c>
      <c r="E56" s="6" t="s">
        <v>145</v>
      </c>
      <c r="F56" s="6" t="s">
        <v>146</v>
      </c>
      <c r="G56" s="6" t="s">
        <v>147</v>
      </c>
      <c r="H56" s="6"/>
      <c r="I56" s="6"/>
      <c r="J56" s="6"/>
      <c r="K56" s="6"/>
      <c r="L56" s="6"/>
      <c r="M56" s="6"/>
      <c r="N56" s="6"/>
      <c r="O56" s="6"/>
      <c r="P56" s="6"/>
      <c r="Q56" s="6"/>
      <c r="R56" s="6"/>
      <c r="S56" s="6"/>
      <c r="T56" s="6"/>
      <c r="U56" s="6"/>
    </row>
    <row r="57" spans="1:21" x14ac:dyDescent="0.3">
      <c r="A57" s="6"/>
      <c r="C57" s="6"/>
    </row>
    <row r="58" spans="1:21" x14ac:dyDescent="0.3">
      <c r="A58" s="6"/>
      <c r="C58" s="6"/>
    </row>
    <row r="59" spans="1:21" x14ac:dyDescent="0.3">
      <c r="A59" s="6"/>
      <c r="C59" s="6"/>
      <c r="D59" s="2" t="s">
        <v>148</v>
      </c>
      <c r="E59" s="2" t="s">
        <v>149</v>
      </c>
      <c r="F59" s="2" t="s">
        <v>150</v>
      </c>
      <c r="G59" s="2" t="s">
        <v>151</v>
      </c>
      <c r="H59" s="2" t="s">
        <v>152</v>
      </c>
      <c r="I59" s="2" t="s">
        <v>153</v>
      </c>
      <c r="J59" s="2" t="s">
        <v>48</v>
      </c>
      <c r="L59" s="2" t="s">
        <v>39</v>
      </c>
      <c r="M59" s="2" t="s">
        <v>40</v>
      </c>
      <c r="N59" s="2" t="s">
        <v>41</v>
      </c>
    </row>
    <row r="60" spans="1:21" x14ac:dyDescent="0.3">
      <c r="A60" s="6"/>
      <c r="C60" s="6"/>
      <c r="D60" s="2" t="s">
        <v>154</v>
      </c>
      <c r="E60" s="2" t="s">
        <v>155</v>
      </c>
      <c r="F60" s="2" t="s">
        <v>156</v>
      </c>
      <c r="G60" s="2" t="s">
        <v>157</v>
      </c>
      <c r="L60" s="2" t="s">
        <v>226</v>
      </c>
      <c r="M60" s="2" t="s">
        <v>40</v>
      </c>
      <c r="N60" s="2" t="s">
        <v>41</v>
      </c>
    </row>
    <row r="61" spans="1:21" x14ac:dyDescent="0.3">
      <c r="A61" s="6"/>
      <c r="C61" s="6"/>
      <c r="D61" s="2" t="s">
        <v>35</v>
      </c>
      <c r="E61" s="2" t="s">
        <v>158</v>
      </c>
      <c r="F61" s="2" t="s">
        <v>159</v>
      </c>
      <c r="G61" s="2" t="s">
        <v>160</v>
      </c>
      <c r="L61" s="2" t="s">
        <v>226</v>
      </c>
      <c r="M61" s="2" t="s">
        <v>40</v>
      </c>
      <c r="N61" s="2" t="s">
        <v>41</v>
      </c>
    </row>
    <row r="62" spans="1:21" s="4" customFormat="1" x14ac:dyDescent="0.3">
      <c r="A62" s="6"/>
      <c r="C62" s="6"/>
      <c r="D62" s="4" t="s">
        <v>161</v>
      </c>
      <c r="E62" s="4" t="s">
        <v>162</v>
      </c>
      <c r="F62" s="4" t="s">
        <v>163</v>
      </c>
      <c r="G62" s="4" t="s">
        <v>164</v>
      </c>
      <c r="L62" s="4" t="s">
        <v>226</v>
      </c>
      <c r="M62" s="4" t="s">
        <v>40</v>
      </c>
      <c r="N62" s="4" t="s">
        <v>41</v>
      </c>
    </row>
    <row r="63" spans="1:21" s="4" customFormat="1" x14ac:dyDescent="0.3">
      <c r="A63" s="6"/>
      <c r="C63" s="6"/>
      <c r="D63" s="4" t="s">
        <v>25</v>
      </c>
      <c r="E63" s="4" t="s">
        <v>165</v>
      </c>
      <c r="F63" s="4" t="s">
        <v>166</v>
      </c>
      <c r="G63" s="4" t="s">
        <v>167</v>
      </c>
    </row>
    <row r="64" spans="1:21" x14ac:dyDescent="0.3">
      <c r="A64" s="6"/>
      <c r="C64" s="6"/>
      <c r="D64" s="2" t="s">
        <v>25</v>
      </c>
      <c r="E64" s="2" t="s">
        <v>168</v>
      </c>
      <c r="F64" s="2" t="s">
        <v>169</v>
      </c>
      <c r="G64" s="2" t="s">
        <v>170</v>
      </c>
    </row>
    <row r="65" spans="1:21" x14ac:dyDescent="0.3">
      <c r="A65" s="6"/>
      <c r="C65" s="6"/>
      <c r="D65" s="6" t="s">
        <v>74</v>
      </c>
      <c r="E65" s="6"/>
      <c r="F65" s="6"/>
      <c r="G65" s="6"/>
      <c r="H65" s="6"/>
      <c r="I65" s="6"/>
      <c r="J65" s="6"/>
      <c r="K65" s="6"/>
      <c r="L65" s="6"/>
      <c r="M65" s="6"/>
      <c r="N65" s="6"/>
      <c r="O65" s="6"/>
      <c r="P65" s="6"/>
      <c r="Q65" s="6"/>
      <c r="R65" s="6"/>
      <c r="S65" s="6"/>
      <c r="T65" s="6"/>
      <c r="U65" s="6"/>
    </row>
    <row r="66" spans="1:21" x14ac:dyDescent="0.3">
      <c r="A66" s="6"/>
    </row>
    <row r="67" spans="1:21" x14ac:dyDescent="0.3">
      <c r="A67" s="6"/>
      <c r="B67" s="6"/>
      <c r="C67" s="6"/>
      <c r="D67" s="6" t="s">
        <v>74</v>
      </c>
      <c r="E67" s="6"/>
      <c r="F67" s="6"/>
      <c r="G67" s="6"/>
      <c r="H67" s="6"/>
      <c r="I67" s="6"/>
      <c r="J67" s="6"/>
      <c r="K67" s="6"/>
      <c r="L67" s="6"/>
      <c r="M67" s="6"/>
      <c r="N67" s="6"/>
      <c r="O67" s="6"/>
      <c r="P67" s="6"/>
      <c r="Q67" s="6"/>
      <c r="R67" s="6"/>
      <c r="S67" s="6"/>
      <c r="T67" s="6"/>
      <c r="U67" s="6"/>
    </row>
  </sheetData>
  <autoFilter ref="D1:U67" xr:uid="{00000000-0009-0000-0000-000000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3"/>
  <sheetViews>
    <sheetView topLeftCell="A10" zoomScale="120" zoomScaleNormal="120" workbookViewId="0">
      <selection activeCell="C40" sqref="C40"/>
    </sheetView>
  </sheetViews>
  <sheetFormatPr defaultColWidth="9.109375" defaultRowHeight="12" x14ac:dyDescent="0.25"/>
  <cols>
    <col min="1" max="1" width="28.88671875" style="10" bestFit="1" customWidth="1"/>
    <col min="2" max="2" width="38.88671875" style="10" bestFit="1" customWidth="1"/>
    <col min="3" max="3" width="52.5546875" style="10" bestFit="1" customWidth="1"/>
    <col min="4" max="4" width="39.5546875" style="10" bestFit="1" customWidth="1"/>
    <col min="5" max="16384" width="9.109375" style="10"/>
  </cols>
  <sheetData>
    <row r="1" spans="1:4" x14ac:dyDescent="0.25">
      <c r="A1" s="9" t="s">
        <v>171</v>
      </c>
      <c r="B1" s="9" t="s">
        <v>1</v>
      </c>
      <c r="C1" s="9" t="s">
        <v>2</v>
      </c>
      <c r="D1" s="9"/>
    </row>
    <row r="2" spans="1:4" x14ac:dyDescent="0.25">
      <c r="A2" s="10" t="s">
        <v>61</v>
      </c>
      <c r="B2" s="10" t="s">
        <v>172</v>
      </c>
      <c r="C2" s="10" t="s">
        <v>172</v>
      </c>
      <c r="D2" s="10" t="s">
        <v>173</v>
      </c>
    </row>
    <row r="3" spans="1:4" x14ac:dyDescent="0.25">
      <c r="A3" s="10" t="s">
        <v>61</v>
      </c>
      <c r="B3" s="10" t="s">
        <v>174</v>
      </c>
      <c r="C3" s="10" t="s">
        <v>174</v>
      </c>
      <c r="D3" s="10" t="s">
        <v>175</v>
      </c>
    </row>
    <row r="4" spans="1:4" x14ac:dyDescent="0.25">
      <c r="A4" s="10" t="s">
        <v>61</v>
      </c>
      <c r="B4" s="10" t="s">
        <v>176</v>
      </c>
      <c r="C4" s="10" t="s">
        <v>176</v>
      </c>
      <c r="D4" s="10" t="s">
        <v>177</v>
      </c>
    </row>
    <row r="5" spans="1:4" x14ac:dyDescent="0.25">
      <c r="A5" s="11"/>
      <c r="B5" s="11"/>
      <c r="C5" s="11"/>
      <c r="D5" s="11"/>
    </row>
    <row r="6" spans="1:4" x14ac:dyDescent="0.25">
      <c r="A6" s="12" t="s">
        <v>79</v>
      </c>
      <c r="B6" s="13" t="s">
        <v>178</v>
      </c>
      <c r="C6" s="13" t="s">
        <v>179</v>
      </c>
      <c r="D6" s="12" t="s">
        <v>180</v>
      </c>
    </row>
    <row r="7" spans="1:4" x14ac:dyDescent="0.25">
      <c r="A7" s="12" t="s">
        <v>79</v>
      </c>
      <c r="B7" s="13" t="s">
        <v>181</v>
      </c>
      <c r="C7" s="13" t="s">
        <v>181</v>
      </c>
      <c r="D7" s="12" t="s">
        <v>182</v>
      </c>
    </row>
    <row r="8" spans="1:4" x14ac:dyDescent="0.25">
      <c r="A8" s="12" t="s">
        <v>79</v>
      </c>
      <c r="B8" s="13" t="s">
        <v>183</v>
      </c>
      <c r="C8" s="13" t="s">
        <v>183</v>
      </c>
      <c r="D8" s="12" t="s">
        <v>184</v>
      </c>
    </row>
    <row r="9" spans="1:4" x14ac:dyDescent="0.25">
      <c r="A9" s="12" t="s">
        <v>79</v>
      </c>
      <c r="B9" s="13" t="s">
        <v>185</v>
      </c>
      <c r="C9" s="13" t="s">
        <v>185</v>
      </c>
      <c r="D9" s="12" t="s">
        <v>186</v>
      </c>
    </row>
    <row r="10" spans="1:4" x14ac:dyDescent="0.25">
      <c r="A10" s="12" t="s">
        <v>79</v>
      </c>
      <c r="B10" s="13" t="s">
        <v>187</v>
      </c>
      <c r="C10" s="13" t="s">
        <v>187</v>
      </c>
      <c r="D10" s="12" t="s">
        <v>188</v>
      </c>
    </row>
    <row r="11" spans="1:4" x14ac:dyDescent="0.25">
      <c r="A11" s="12" t="s">
        <v>79</v>
      </c>
      <c r="B11" s="13" t="s">
        <v>189</v>
      </c>
      <c r="C11" s="13" t="s">
        <v>189</v>
      </c>
      <c r="D11" s="12" t="s">
        <v>190</v>
      </c>
    </row>
    <row r="12" spans="1:4" x14ac:dyDescent="0.25">
      <c r="A12" s="12" t="s">
        <v>79</v>
      </c>
      <c r="B12" s="13" t="s">
        <v>191</v>
      </c>
      <c r="C12" s="13" t="s">
        <v>191</v>
      </c>
      <c r="D12" s="12" t="s">
        <v>192</v>
      </c>
    </row>
    <row r="13" spans="1:4" x14ac:dyDescent="0.25">
      <c r="A13" s="12" t="s">
        <v>79</v>
      </c>
      <c r="B13" s="13" t="s">
        <v>193</v>
      </c>
      <c r="C13" s="13" t="s">
        <v>193</v>
      </c>
      <c r="D13" s="12" t="s">
        <v>194</v>
      </c>
    </row>
    <row r="14" spans="1:4" x14ac:dyDescent="0.25">
      <c r="A14" s="11"/>
      <c r="B14" s="11"/>
      <c r="C14" s="11"/>
      <c r="D14" s="11"/>
    </row>
    <row r="15" spans="1:4" x14ac:dyDescent="0.25">
      <c r="A15" s="12" t="s">
        <v>96</v>
      </c>
      <c r="B15" s="13" t="s">
        <v>195</v>
      </c>
      <c r="C15" s="13" t="s">
        <v>195</v>
      </c>
      <c r="D15" s="10" t="s">
        <v>196</v>
      </c>
    </row>
    <row r="16" spans="1:4" x14ac:dyDescent="0.25">
      <c r="A16" s="12" t="s">
        <v>96</v>
      </c>
      <c r="B16" s="13" t="s">
        <v>197</v>
      </c>
      <c r="C16" s="13" t="s">
        <v>197</v>
      </c>
      <c r="D16" s="10" t="s">
        <v>198</v>
      </c>
    </row>
    <row r="17" spans="1:4" x14ac:dyDescent="0.25">
      <c r="A17" s="12" t="s">
        <v>96</v>
      </c>
      <c r="B17" s="13" t="s">
        <v>199</v>
      </c>
      <c r="C17" s="13" t="s">
        <v>199</v>
      </c>
      <c r="D17" s="10" t="s">
        <v>200</v>
      </c>
    </row>
    <row r="18" spans="1:4" x14ac:dyDescent="0.25">
      <c r="A18" s="12" t="s">
        <v>96</v>
      </c>
      <c r="B18" s="13" t="s">
        <v>201</v>
      </c>
      <c r="C18" s="13" t="s">
        <v>201</v>
      </c>
      <c r="D18" s="10" t="s">
        <v>202</v>
      </c>
    </row>
    <row r="19" spans="1:4" x14ac:dyDescent="0.25">
      <c r="A19" s="12" t="s">
        <v>96</v>
      </c>
      <c r="B19" s="13" t="s">
        <v>203</v>
      </c>
      <c r="C19" s="13" t="s">
        <v>203</v>
      </c>
      <c r="D19" s="10" t="s">
        <v>204</v>
      </c>
    </row>
    <row r="20" spans="1:4" x14ac:dyDescent="0.25">
      <c r="A20" s="12" t="s">
        <v>96</v>
      </c>
      <c r="B20" s="13" t="s">
        <v>205</v>
      </c>
      <c r="C20" s="13" t="s">
        <v>205</v>
      </c>
      <c r="D20" s="10" t="s">
        <v>206</v>
      </c>
    </row>
    <row r="21" spans="1:4" x14ac:dyDescent="0.25">
      <c r="A21" s="12" t="s">
        <v>96</v>
      </c>
      <c r="B21" s="13" t="s">
        <v>207</v>
      </c>
      <c r="C21" s="13" t="s">
        <v>207</v>
      </c>
      <c r="D21" s="10" t="s">
        <v>208</v>
      </c>
    </row>
    <row r="22" spans="1:4" x14ac:dyDescent="0.25">
      <c r="A22" s="12" t="s">
        <v>96</v>
      </c>
      <c r="B22" s="13" t="s">
        <v>209</v>
      </c>
      <c r="C22" s="13" t="s">
        <v>209</v>
      </c>
      <c r="D22" s="10" t="s">
        <v>210</v>
      </c>
    </row>
    <row r="23" spans="1:4" x14ac:dyDescent="0.25">
      <c r="A23" s="12" t="s">
        <v>96</v>
      </c>
      <c r="B23" s="13" t="s">
        <v>211</v>
      </c>
      <c r="C23" s="13" t="s">
        <v>211</v>
      </c>
      <c r="D23" s="10" t="s">
        <v>212</v>
      </c>
    </row>
    <row r="24" spans="1:4" x14ac:dyDescent="0.25">
      <c r="A24" s="12" t="s">
        <v>96</v>
      </c>
      <c r="B24" s="13" t="s">
        <v>213</v>
      </c>
      <c r="C24" s="13" t="s">
        <v>213</v>
      </c>
      <c r="D24" s="10" t="s">
        <v>214</v>
      </c>
    </row>
    <row r="25" spans="1:4" x14ac:dyDescent="0.25">
      <c r="A25" s="12" t="s">
        <v>96</v>
      </c>
      <c r="B25" s="13" t="s">
        <v>215</v>
      </c>
      <c r="C25" s="13" t="s">
        <v>215</v>
      </c>
      <c r="D25" s="10" t="s">
        <v>216</v>
      </c>
    </row>
    <row r="26" spans="1:4" x14ac:dyDescent="0.25">
      <c r="A26" s="12" t="s">
        <v>96</v>
      </c>
      <c r="B26" s="13" t="s">
        <v>217</v>
      </c>
      <c r="C26" s="13" t="s">
        <v>217</v>
      </c>
      <c r="D26" s="10" t="s">
        <v>218</v>
      </c>
    </row>
    <row r="27" spans="1:4" x14ac:dyDescent="0.25">
      <c r="A27" s="12" t="s">
        <v>96</v>
      </c>
      <c r="B27" s="13" t="s">
        <v>219</v>
      </c>
      <c r="C27" s="13" t="s">
        <v>219</v>
      </c>
      <c r="D27" s="10" t="s">
        <v>220</v>
      </c>
    </row>
    <row r="28" spans="1:4" x14ac:dyDescent="0.25">
      <c r="A28" s="12" t="s">
        <v>96</v>
      </c>
      <c r="B28" s="13" t="s">
        <v>221</v>
      </c>
      <c r="C28" s="13" t="s">
        <v>221</v>
      </c>
      <c r="D28" s="10" t="s">
        <v>222</v>
      </c>
    </row>
    <row r="29" spans="1:4" x14ac:dyDescent="0.25">
      <c r="A29" s="11"/>
      <c r="B29" s="11"/>
      <c r="C29" s="11"/>
      <c r="D29" s="11"/>
    </row>
    <row r="30" spans="1:4" x14ac:dyDescent="0.25">
      <c r="A30" s="12" t="s">
        <v>223</v>
      </c>
      <c r="B30" s="13" t="s">
        <v>224</v>
      </c>
      <c r="C30" s="13" t="s">
        <v>224</v>
      </c>
      <c r="D30" s="10" t="s">
        <v>225</v>
      </c>
    </row>
    <row r="31" spans="1:4" x14ac:dyDescent="0.25">
      <c r="A31" s="12" t="s">
        <v>223</v>
      </c>
      <c r="B31" s="13" t="s">
        <v>226</v>
      </c>
      <c r="C31" s="13" t="s">
        <v>226</v>
      </c>
      <c r="D31" s="10" t="s">
        <v>227</v>
      </c>
    </row>
    <row r="32" spans="1:4" x14ac:dyDescent="0.25">
      <c r="A32" s="11"/>
      <c r="B32" s="11"/>
      <c r="C32" s="11"/>
      <c r="D32" s="11"/>
    </row>
    <row r="33" spans="1:4" x14ac:dyDescent="0.25">
      <c r="A33" s="10" t="s">
        <v>228</v>
      </c>
      <c r="B33" s="13" t="s">
        <v>224</v>
      </c>
      <c r="C33" s="13" t="s">
        <v>224</v>
      </c>
      <c r="D33" s="10" t="s">
        <v>225</v>
      </c>
    </row>
    <row r="34" spans="1:4" x14ac:dyDescent="0.25">
      <c r="A34" s="10" t="s">
        <v>228</v>
      </c>
      <c r="B34" s="13" t="s">
        <v>226</v>
      </c>
      <c r="C34" s="13" t="s">
        <v>226</v>
      </c>
      <c r="D34" s="10" t="s">
        <v>227</v>
      </c>
    </row>
    <row r="35" spans="1:4" x14ac:dyDescent="0.25">
      <c r="A35" s="10" t="s">
        <v>228</v>
      </c>
      <c r="B35" s="13" t="s">
        <v>229</v>
      </c>
      <c r="C35" s="13" t="s">
        <v>229</v>
      </c>
      <c r="D35" s="10" t="s">
        <v>230</v>
      </c>
    </row>
    <row r="36" spans="1:4" x14ac:dyDescent="0.25">
      <c r="A36" s="11"/>
      <c r="B36" s="11"/>
      <c r="C36" s="11"/>
      <c r="D36" s="11"/>
    </row>
    <row r="37" spans="1:4" x14ac:dyDescent="0.25">
      <c r="A37" s="10" t="s">
        <v>155</v>
      </c>
      <c r="B37" s="10" t="s">
        <v>231</v>
      </c>
      <c r="C37" s="10" t="s">
        <v>231</v>
      </c>
      <c r="D37" s="10" t="s">
        <v>232</v>
      </c>
    </row>
    <row r="38" spans="1:4" x14ac:dyDescent="0.25">
      <c r="A38" s="10" t="s">
        <v>155</v>
      </c>
      <c r="B38" s="10" t="s">
        <v>233</v>
      </c>
      <c r="C38" s="10" t="s">
        <v>233</v>
      </c>
      <c r="D38" s="10" t="s">
        <v>234</v>
      </c>
    </row>
    <row r="39" spans="1:4" x14ac:dyDescent="0.25">
      <c r="A39" s="10" t="s">
        <v>155</v>
      </c>
      <c r="B39" s="10" t="s">
        <v>235</v>
      </c>
      <c r="C39" s="10" t="s">
        <v>235</v>
      </c>
      <c r="D39" s="10" t="s">
        <v>236</v>
      </c>
    </row>
    <row r="40" spans="1:4" x14ac:dyDescent="0.25">
      <c r="A40" s="10" t="s">
        <v>155</v>
      </c>
      <c r="B40" s="10" t="s">
        <v>237</v>
      </c>
      <c r="C40" s="10" t="s">
        <v>237</v>
      </c>
      <c r="D40" s="10" t="s">
        <v>238</v>
      </c>
    </row>
    <row r="41" spans="1:4" x14ac:dyDescent="0.25">
      <c r="A41" s="10" t="s">
        <v>155</v>
      </c>
      <c r="B41" s="10" t="s">
        <v>239</v>
      </c>
      <c r="C41" s="10" t="s">
        <v>239</v>
      </c>
      <c r="D41" s="10" t="s">
        <v>240</v>
      </c>
    </row>
    <row r="42" spans="1:4" x14ac:dyDescent="0.25">
      <c r="A42" s="10" t="s">
        <v>155</v>
      </c>
      <c r="B42" s="10" t="s">
        <v>221</v>
      </c>
      <c r="C42" s="10" t="s">
        <v>221</v>
      </c>
      <c r="D42" s="10" t="s">
        <v>222</v>
      </c>
    </row>
    <row r="43" spans="1:4" x14ac:dyDescent="0.25">
      <c r="A43" s="11"/>
      <c r="B43" s="11"/>
      <c r="C43" s="11"/>
      <c r="D43"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
  <sheetViews>
    <sheetView workbookViewId="0">
      <selection activeCell="C10" sqref="C10"/>
    </sheetView>
  </sheetViews>
  <sheetFormatPr defaultRowHeight="14.4" x14ac:dyDescent="0.3"/>
  <cols>
    <col min="1" max="1" width="66.33203125" bestFit="1" customWidth="1"/>
    <col min="2" max="2" width="11" bestFit="1" customWidth="1"/>
    <col min="3" max="3" width="16.5546875" bestFit="1" customWidth="1"/>
  </cols>
  <sheetData>
    <row r="1" spans="1:3" ht="25.5" customHeight="1" x14ac:dyDescent="0.3">
      <c r="A1" s="14" t="s">
        <v>241</v>
      </c>
      <c r="B1" s="14" t="s">
        <v>242</v>
      </c>
      <c r="C1" s="14"/>
    </row>
    <row r="2" spans="1:3" x14ac:dyDescent="0.3">
      <c r="A2" t="str">
        <f>Adjustments!J4&amp;"-"&amp;Adjustments!J6</f>
        <v>CHTL-Dahdeel (Damascus) (1)-CHTLD-14072026</v>
      </c>
      <c r="B2" t="s">
        <v>243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3"/>
  <sheetViews>
    <sheetView tabSelected="1" zoomScale="90" zoomScaleNormal="90" workbookViewId="0">
      <selection activeCell="N10" sqref="N10"/>
    </sheetView>
  </sheetViews>
  <sheetFormatPr defaultRowHeight="14.4" x14ac:dyDescent="0.3"/>
  <cols>
    <col min="1" max="1" width="18.44140625" customWidth="1"/>
    <col min="2" max="3" width="9.33203125" bestFit="1" customWidth="1"/>
    <col min="9" max="9" width="18.44140625" customWidth="1"/>
  </cols>
  <sheetData>
    <row r="1" spans="1:17" ht="52.5" customHeight="1" x14ac:dyDescent="0.3">
      <c r="A1" s="21" t="s">
        <v>244</v>
      </c>
      <c r="B1" s="21"/>
      <c r="C1" s="21"/>
      <c r="D1" s="21"/>
      <c r="E1" s="21"/>
      <c r="F1" s="21"/>
      <c r="G1" s="21"/>
      <c r="H1" s="21"/>
      <c r="J1" s="19" t="s">
        <v>245</v>
      </c>
      <c r="K1" s="19"/>
      <c r="L1" s="19"/>
      <c r="M1" s="19"/>
      <c r="N1" s="19"/>
      <c r="O1" s="19"/>
      <c r="P1" s="19"/>
      <c r="Q1" s="19"/>
    </row>
    <row r="2" spans="1:17" x14ac:dyDescent="0.3">
      <c r="A2" s="1" t="s">
        <v>246</v>
      </c>
      <c r="B2" s="1" t="s">
        <v>247</v>
      </c>
      <c r="C2" s="1" t="s">
        <v>248</v>
      </c>
      <c r="E2" s="1" t="s">
        <v>249</v>
      </c>
      <c r="F2" s="1" t="s">
        <v>250</v>
      </c>
      <c r="G2" s="1" t="s">
        <v>251</v>
      </c>
      <c r="J2" s="20"/>
      <c r="K2" s="20"/>
      <c r="L2" s="20"/>
      <c r="M2" s="20"/>
      <c r="N2" s="20"/>
      <c r="O2" s="20"/>
      <c r="P2" s="20"/>
      <c r="Q2" s="20"/>
    </row>
    <row r="3" spans="1:17" ht="44.25" customHeight="1" x14ac:dyDescent="0.3">
      <c r="A3" s="16">
        <v>2026</v>
      </c>
      <c r="B3" s="16">
        <v>7</v>
      </c>
      <c r="C3" s="16">
        <v>21</v>
      </c>
      <c r="E3" s="16">
        <v>16</v>
      </c>
      <c r="F3" s="16">
        <v>0</v>
      </c>
      <c r="G3" s="16">
        <v>0</v>
      </c>
      <c r="H3" s="7"/>
      <c r="I3" s="7"/>
      <c r="J3" s="19" t="s">
        <v>252</v>
      </c>
      <c r="K3" s="19"/>
      <c r="L3" s="19"/>
      <c r="M3" s="19"/>
      <c r="N3" s="19"/>
      <c r="O3" s="19"/>
      <c r="P3" s="19"/>
      <c r="Q3" s="19"/>
    </row>
    <row r="4" spans="1:17" x14ac:dyDescent="0.3">
      <c r="H4" s="7"/>
      <c r="J4" s="20" t="s">
        <v>259</v>
      </c>
      <c r="K4" s="20"/>
      <c r="L4" s="20"/>
      <c r="M4" s="20"/>
      <c r="N4" s="20"/>
      <c r="O4" s="20"/>
      <c r="P4" s="20"/>
      <c r="Q4" s="20"/>
    </row>
    <row r="5" spans="1:17" x14ac:dyDescent="0.3">
      <c r="H5" s="7"/>
      <c r="J5" s="19" t="s">
        <v>253</v>
      </c>
      <c r="K5" s="19"/>
      <c r="L5" s="19"/>
      <c r="M5" s="19"/>
      <c r="N5" s="19"/>
      <c r="O5" s="19"/>
      <c r="P5" s="19"/>
      <c r="Q5" s="19"/>
    </row>
    <row r="6" spans="1:17" x14ac:dyDescent="0.3">
      <c r="H6" s="7"/>
      <c r="J6" s="20" t="s">
        <v>260</v>
      </c>
      <c r="K6" s="20"/>
      <c r="L6" s="20"/>
      <c r="M6" s="20"/>
      <c r="N6" s="20"/>
      <c r="O6" s="20"/>
      <c r="P6" s="20"/>
      <c r="Q6" s="20"/>
    </row>
    <row r="7" spans="1:17" x14ac:dyDescent="0.3">
      <c r="H7" s="7"/>
      <c r="O7" s="7"/>
    </row>
    <row r="8" spans="1:17" x14ac:dyDescent="0.3">
      <c r="A8" s="17" t="s">
        <v>257</v>
      </c>
      <c r="B8">
        <f>_xlfn.DAYS(DATE(A3,B3,C3),DATE(1970,1,1))</f>
        <v>20655</v>
      </c>
      <c r="E8">
        <f>(E3-3+F3/60+G3/3600)/24</f>
        <v>0.54166666666666663</v>
      </c>
      <c r="H8" s="7"/>
    </row>
    <row r="9" spans="1:17" x14ac:dyDescent="0.3">
      <c r="A9" s="18" t="s">
        <v>258</v>
      </c>
      <c r="H9" s="7"/>
    </row>
    <row r="10" spans="1:17" x14ac:dyDescent="0.3">
      <c r="A10" t="str">
        <f>TEXT(DATE(A3,B3,C3),"YYYY-MM-DD")</f>
        <v>2026-07-21</v>
      </c>
      <c r="H10" s="7"/>
    </row>
    <row r="11" spans="1:17" x14ac:dyDescent="0.3">
      <c r="H11" s="7"/>
    </row>
    <row r="12" spans="1:17" x14ac:dyDescent="0.3">
      <c r="H12" s="7"/>
    </row>
    <row r="13" spans="1:17" x14ac:dyDescent="0.3">
      <c r="H13" s="7"/>
    </row>
    <row r="14" spans="1:17" x14ac:dyDescent="0.3">
      <c r="H14" s="7"/>
    </row>
    <row r="15" spans="1:17" x14ac:dyDescent="0.3">
      <c r="H15" s="7"/>
    </row>
    <row r="16" spans="1:17" x14ac:dyDescent="0.3">
      <c r="H16" s="7"/>
    </row>
    <row r="17" spans="8:8" x14ac:dyDescent="0.3">
      <c r="H17" s="7"/>
    </row>
    <row r="18" spans="8:8" x14ac:dyDescent="0.3">
      <c r="H18" s="7"/>
    </row>
    <row r="19" spans="8:8" x14ac:dyDescent="0.3">
      <c r="H19" s="7"/>
    </row>
    <row r="20" spans="8:8" x14ac:dyDescent="0.3">
      <c r="H20" s="7"/>
    </row>
    <row r="21" spans="8:8" x14ac:dyDescent="0.3">
      <c r="H21" s="7"/>
    </row>
    <row r="22" spans="8:8" x14ac:dyDescent="0.3">
      <c r="H22" s="7"/>
    </row>
    <row r="23" spans="8:8" x14ac:dyDescent="0.3">
      <c r="H23" s="7"/>
    </row>
    <row r="24" spans="8:8" x14ac:dyDescent="0.3">
      <c r="H24" s="7"/>
    </row>
    <row r="25" spans="8:8" x14ac:dyDescent="0.3">
      <c r="H25" s="7"/>
    </row>
    <row r="26" spans="8:8" x14ac:dyDescent="0.3">
      <c r="H26" s="7"/>
    </row>
    <row r="27" spans="8:8" x14ac:dyDescent="0.3">
      <c r="H27" s="7"/>
    </row>
    <row r="28" spans="8:8" x14ac:dyDescent="0.3">
      <c r="H28" s="7"/>
    </row>
    <row r="29" spans="8:8" x14ac:dyDescent="0.3">
      <c r="H29" s="7"/>
    </row>
    <row r="30" spans="8:8" x14ac:dyDescent="0.3">
      <c r="H30" s="7"/>
    </row>
    <row r="31" spans="8:8" x14ac:dyDescent="0.3">
      <c r="H31" s="7"/>
    </row>
    <row r="32" spans="8:8" x14ac:dyDescent="0.3">
      <c r="H32" s="7"/>
    </row>
    <row r="33" spans="8:8" x14ac:dyDescent="0.3">
      <c r="H33" s="7"/>
    </row>
  </sheetData>
  <mergeCells count="7">
    <mergeCell ref="J5:Q5"/>
    <mergeCell ref="J6:Q6"/>
    <mergeCell ref="A1:H1"/>
    <mergeCell ref="J1:Q1"/>
    <mergeCell ref="J3:Q3"/>
    <mergeCell ref="J2:Q2"/>
    <mergeCell ref="J4:Q4"/>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survey</vt:lpstr>
      <vt:lpstr>choices</vt:lpstr>
      <vt:lpstr>settings</vt:lpstr>
      <vt:lpstr>Adjustments</vt:lpstr>
      <vt:lpstr>survey!_Hlk508281696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2026-07-14T12:49:06Z</dcterms:modified>
  <cp:category/>
  <cp:contentStatus/>
</cp:coreProperties>
</file>